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&amp;BS1\Downloads\"/>
    </mc:Choice>
  </mc:AlternateContent>
  <xr:revisionPtr revIDLastSave="0" documentId="13_ncr:1_{F0124623-B3C0-4C52-9D1D-1E0E19CE318D}" xr6:coauthVersionLast="45" xr6:coauthVersionMax="45" xr10:uidLastSave="{00000000-0000-0000-0000-000000000000}"/>
  <bookViews>
    <workbookView xWindow="0" yWindow="0" windowWidth="28800" windowHeight="15600" activeTab="2" xr2:uid="{00000000-000D-0000-FFFF-FFFF00000000}"/>
  </bookViews>
  <sheets>
    <sheet name="Cash flow · year 1" sheetId="3" r:id="rId1"/>
    <sheet name="Cash flow · year 2" sheetId="4" r:id="rId2"/>
    <sheet name="Cash flow · year 3" sheetId="5" r:id="rId3"/>
    <sheet name="Assumptions" sheetId="6" r:id="rId4"/>
  </sheets>
  <definedNames>
    <definedName name="_xlnm.Print_Area" localSheetId="3">Assumptions!$A$1:$D$30</definedName>
    <definedName name="_xlnm.Print_Area" localSheetId="0">'Cash flow · year 1'!$A$1:$N$51</definedName>
    <definedName name="_xlnm.Print_Area" localSheetId="1">'Cash flow · year 2'!$A$1:$N$58</definedName>
    <definedName name="_xlnm.Print_Area" localSheetId="2">'Cash flow · year 3'!$A$1:$N$58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5" l="1"/>
  <c r="G49" i="5"/>
  <c r="C18" i="5"/>
  <c r="C51" i="4"/>
  <c r="C18" i="4"/>
  <c r="O49" i="3"/>
  <c r="N49" i="3"/>
  <c r="C18" i="3"/>
  <c r="E24" i="6" l="1"/>
  <c r="E23" i="6"/>
  <c r="E22" i="6"/>
  <c r="E21" i="6"/>
  <c r="E20" i="6"/>
  <c r="E19" i="6"/>
  <c r="E18" i="6"/>
  <c r="E17" i="6"/>
  <c r="E14" i="6"/>
  <c r="E13" i="6"/>
  <c r="E12" i="6"/>
  <c r="E11" i="6"/>
  <c r="E10" i="6"/>
  <c r="E9" i="6"/>
  <c r="E8" i="6"/>
  <c r="E7" i="6"/>
  <c r="N47" i="5"/>
  <c r="M47" i="5"/>
  <c r="L47" i="5"/>
  <c r="K47" i="5"/>
  <c r="J47" i="5"/>
  <c r="I47" i="5"/>
  <c r="H47" i="5"/>
  <c r="G47" i="5"/>
  <c r="F47" i="5"/>
  <c r="E47" i="5"/>
  <c r="D47" i="5"/>
  <c r="C47" i="5"/>
  <c r="O47" i="5" s="1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N18" i="5"/>
  <c r="N49" i="5" s="1"/>
  <c r="M18" i="5"/>
  <c r="M49" i="5" s="1"/>
  <c r="L18" i="5"/>
  <c r="K18" i="5"/>
  <c r="J18" i="5"/>
  <c r="J49" i="5" s="1"/>
  <c r="I18" i="5"/>
  <c r="I49" i="5" s="1"/>
  <c r="H18" i="5"/>
  <c r="G18" i="5"/>
  <c r="F18" i="5"/>
  <c r="F49" i="5" s="1"/>
  <c r="E18" i="5"/>
  <c r="E49" i="5" s="1"/>
  <c r="D18" i="5"/>
  <c r="O17" i="5"/>
  <c r="O16" i="5"/>
  <c r="O15" i="5"/>
  <c r="O14" i="5"/>
  <c r="O13" i="5"/>
  <c r="O12" i="5"/>
  <c r="O11" i="5"/>
  <c r="O10" i="5"/>
  <c r="O9" i="5"/>
  <c r="D6" i="5"/>
  <c r="E6" i="5" s="1"/>
  <c r="C6" i="5"/>
  <c r="C7" i="5" s="1"/>
  <c r="N47" i="4"/>
  <c r="M47" i="4"/>
  <c r="L47" i="4"/>
  <c r="K47" i="4"/>
  <c r="J47" i="4"/>
  <c r="I47" i="4"/>
  <c r="H47" i="4"/>
  <c r="G47" i="4"/>
  <c r="F47" i="4"/>
  <c r="E47" i="4"/>
  <c r="D47" i="4"/>
  <c r="C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N18" i="4"/>
  <c r="N49" i="4" s="1"/>
  <c r="M18" i="4"/>
  <c r="L18" i="4"/>
  <c r="K18" i="4"/>
  <c r="K49" i="4" s="1"/>
  <c r="J18" i="4"/>
  <c r="J49" i="4" s="1"/>
  <c r="I18" i="4"/>
  <c r="H18" i="4"/>
  <c r="G18" i="4"/>
  <c r="G49" i="4" s="1"/>
  <c r="F18" i="4"/>
  <c r="F49" i="4" s="1"/>
  <c r="E18" i="4"/>
  <c r="D18" i="4"/>
  <c r="C49" i="4"/>
  <c r="C52" i="4" s="1"/>
  <c r="D51" i="4" s="1"/>
  <c r="O17" i="4"/>
  <c r="O16" i="4"/>
  <c r="O15" i="4"/>
  <c r="O14" i="4"/>
  <c r="O13" i="4"/>
  <c r="O12" i="4"/>
  <c r="O11" i="4"/>
  <c r="O10" i="4"/>
  <c r="O9" i="4"/>
  <c r="D6" i="4"/>
  <c r="D7" i="4" s="1"/>
  <c r="C6" i="4"/>
  <c r="C7" i="4" s="1"/>
  <c r="N47" i="3"/>
  <c r="M47" i="3"/>
  <c r="L47" i="3"/>
  <c r="K47" i="3"/>
  <c r="J47" i="3"/>
  <c r="I47" i="3"/>
  <c r="H47" i="3"/>
  <c r="G47" i="3"/>
  <c r="F47" i="3"/>
  <c r="E47" i="3"/>
  <c r="D47" i="3"/>
  <c r="C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N18" i="3"/>
  <c r="M18" i="3"/>
  <c r="L18" i="3"/>
  <c r="K18" i="3"/>
  <c r="J18" i="3"/>
  <c r="I18" i="3"/>
  <c r="H18" i="3"/>
  <c r="G18" i="3"/>
  <c r="F18" i="3"/>
  <c r="E18" i="3"/>
  <c r="D18" i="3"/>
  <c r="O17" i="3"/>
  <c r="O16" i="3"/>
  <c r="O15" i="3"/>
  <c r="O14" i="3"/>
  <c r="O13" i="3"/>
  <c r="O12" i="3"/>
  <c r="O11" i="3"/>
  <c r="O10" i="3"/>
  <c r="O9" i="3"/>
  <c r="C6" i="3"/>
  <c r="D6" i="3" s="1"/>
  <c r="E49" i="3" l="1"/>
  <c r="I49" i="3"/>
  <c r="M49" i="3"/>
  <c r="O47" i="3"/>
  <c r="D49" i="4"/>
  <c r="D52" i="4" s="1"/>
  <c r="E51" i="4" s="1"/>
  <c r="E52" i="4" s="1"/>
  <c r="F51" i="4" s="1"/>
  <c r="F52" i="4" s="1"/>
  <c r="G51" i="4" s="1"/>
  <c r="G52" i="4" s="1"/>
  <c r="H51" i="4" s="1"/>
  <c r="H52" i="4" s="1"/>
  <c r="I51" i="4" s="1"/>
  <c r="I52" i="4" s="1"/>
  <c r="J51" i="4" s="1"/>
  <c r="J52" i="4" s="1"/>
  <c r="K51" i="4" s="1"/>
  <c r="K52" i="4" s="1"/>
  <c r="L51" i="4" s="1"/>
  <c r="L52" i="4" s="1"/>
  <c r="M51" i="4" s="1"/>
  <c r="M52" i="4" s="1"/>
  <c r="N51" i="4" s="1"/>
  <c r="N52" i="4" s="1"/>
  <c r="H49" i="4"/>
  <c r="L49" i="4"/>
  <c r="C49" i="5"/>
  <c r="C52" i="5" s="1"/>
  <c r="D51" i="5" s="1"/>
  <c r="K49" i="5"/>
  <c r="F49" i="3"/>
  <c r="J49" i="3"/>
  <c r="E49" i="4"/>
  <c r="I49" i="4"/>
  <c r="M49" i="4"/>
  <c r="O47" i="4"/>
  <c r="D49" i="5"/>
  <c r="H49" i="5"/>
  <c r="L49" i="5"/>
  <c r="F6" i="5"/>
  <c r="E7" i="5"/>
  <c r="D7" i="5"/>
  <c r="O18" i="5"/>
  <c r="O49" i="5" s="1"/>
  <c r="O18" i="4"/>
  <c r="O49" i="4" s="1"/>
  <c r="E6" i="4"/>
  <c r="O18" i="3"/>
  <c r="G49" i="3"/>
  <c r="K49" i="3"/>
  <c r="D49" i="3"/>
  <c r="H49" i="3"/>
  <c r="L49" i="3"/>
  <c r="D7" i="3"/>
  <c r="E6" i="3"/>
  <c r="C49" i="3"/>
  <c r="C52" i="3" s="1"/>
  <c r="D51" i="3" s="1"/>
  <c r="C7" i="3"/>
  <c r="D52" i="5" l="1"/>
  <c r="E51" i="5" s="1"/>
  <c r="E52" i="5" s="1"/>
  <c r="F51" i="5" s="1"/>
  <c r="F52" i="5" s="1"/>
  <c r="G51" i="5" s="1"/>
  <c r="G52" i="5" s="1"/>
  <c r="H51" i="5" s="1"/>
  <c r="H52" i="5" s="1"/>
  <c r="I51" i="5" s="1"/>
  <c r="I52" i="5" s="1"/>
  <c r="J51" i="5" s="1"/>
  <c r="J52" i="5" s="1"/>
  <c r="K51" i="5" s="1"/>
  <c r="K52" i="5" s="1"/>
  <c r="L51" i="5" s="1"/>
  <c r="L52" i="5" s="1"/>
  <c r="M51" i="5" s="1"/>
  <c r="M52" i="5" s="1"/>
  <c r="N51" i="5" s="1"/>
  <c r="N52" i="5" s="1"/>
  <c r="G6" i="5"/>
  <c r="F7" i="5"/>
  <c r="F6" i="4"/>
  <c r="E7" i="4"/>
  <c r="D52" i="3"/>
  <c r="E51" i="3" s="1"/>
  <c r="E52" i="3" s="1"/>
  <c r="F51" i="3" s="1"/>
  <c r="F52" i="3" s="1"/>
  <c r="G51" i="3" s="1"/>
  <c r="G52" i="3" s="1"/>
  <c r="H51" i="3" s="1"/>
  <c r="H52" i="3" s="1"/>
  <c r="I51" i="3" s="1"/>
  <c r="I52" i="3" s="1"/>
  <c r="J51" i="3" s="1"/>
  <c r="J52" i="3" s="1"/>
  <c r="K51" i="3" s="1"/>
  <c r="K52" i="3" s="1"/>
  <c r="L51" i="3" s="1"/>
  <c r="L52" i="3" s="1"/>
  <c r="M51" i="3" s="1"/>
  <c r="M52" i="3" s="1"/>
  <c r="N51" i="3" s="1"/>
  <c r="N52" i="3" s="1"/>
  <c r="F6" i="3"/>
  <c r="E7" i="3"/>
  <c r="G7" i="5" l="1"/>
  <c r="H6" i="5"/>
  <c r="G6" i="4"/>
  <c r="F7" i="4"/>
  <c r="F7" i="3"/>
  <c r="G6" i="3"/>
  <c r="H7" i="5" l="1"/>
  <c r="I6" i="5"/>
  <c r="G7" i="4"/>
  <c r="H6" i="4"/>
  <c r="H6" i="3"/>
  <c r="G7" i="3"/>
  <c r="I7" i="5" l="1"/>
  <c r="J6" i="5"/>
  <c r="H7" i="4"/>
  <c r="I6" i="4"/>
  <c r="H7" i="3"/>
  <c r="I6" i="3"/>
  <c r="K6" i="5" l="1"/>
  <c r="J7" i="5"/>
  <c r="J6" i="4"/>
  <c r="I7" i="4"/>
  <c r="J6" i="3"/>
  <c r="I7" i="3"/>
  <c r="K7" i="5" l="1"/>
  <c r="L6" i="5"/>
  <c r="K6" i="4"/>
  <c r="J7" i="4"/>
  <c r="J7" i="3"/>
  <c r="K6" i="3"/>
  <c r="M6" i="5" l="1"/>
  <c r="L7" i="5"/>
  <c r="K7" i="4"/>
  <c r="L6" i="4"/>
  <c r="L6" i="3"/>
  <c r="K7" i="3"/>
  <c r="N6" i="5" l="1"/>
  <c r="N7" i="5" s="1"/>
  <c r="M7" i="5"/>
  <c r="L7" i="4"/>
  <c r="M6" i="4"/>
  <c r="L7" i="3"/>
  <c r="M6" i="3"/>
  <c r="N6" i="4" l="1"/>
  <c r="N7" i="4" s="1"/>
  <c r="M7" i="4"/>
  <c r="N6" i="3"/>
  <c r="N7" i="3" s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CCAB6C1B-A321-4832-835D-25D979A3ABF4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5F3DFC0B-87C2-465B-AD51-0538AA6F5B94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164A5CC8-59FF-4463-BF56-392A692835AE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<sst xmlns="http://schemas.openxmlformats.org/spreadsheetml/2006/main" count="167" uniqueCount="58">
  <si>
    <t>Total</t>
  </si>
  <si>
    <t>Net cashflow (a - b)</t>
  </si>
  <si>
    <t>Bank Interest + Charges</t>
  </si>
  <si>
    <t>Labour</t>
  </si>
  <si>
    <t>Rates/CT</t>
  </si>
  <si>
    <t>Insurances</t>
  </si>
  <si>
    <t>Start Date:</t>
  </si>
  <si>
    <t>Phone - Landline</t>
  </si>
  <si>
    <t>Phone - Mobile</t>
  </si>
  <si>
    <t>Liveries</t>
  </si>
  <si>
    <t>Lessons</t>
  </si>
  <si>
    <t>Arena/facility hire</t>
  </si>
  <si>
    <t>Schooling/breaking</t>
  </si>
  <si>
    <t>Breeding/sales</t>
  </si>
  <si>
    <t>Event income</t>
  </si>
  <si>
    <t>Other income</t>
  </si>
  <si>
    <t>Surplus personal income</t>
  </si>
  <si>
    <t>Purchases - Other equipment</t>
  </si>
  <si>
    <t>Purchases - Livestock</t>
  </si>
  <si>
    <t>Farrier</t>
  </si>
  <si>
    <t>Stud fees</t>
  </si>
  <si>
    <t>Competition entries</t>
  </si>
  <si>
    <t>Muck disposal</t>
  </si>
  <si>
    <t>Paddock maintenance</t>
  </si>
  <si>
    <t>Vehicles - fuel &amp; maintenance</t>
  </si>
  <si>
    <t>Vehicle finance</t>
  </si>
  <si>
    <t>Electric/Heat/Water</t>
  </si>
  <si>
    <t>Marketing/Sponsorship</t>
  </si>
  <si>
    <t>Other costs</t>
  </si>
  <si>
    <t>Opening bank balance ( c )</t>
  </si>
  <si>
    <t>Other prof fees</t>
  </si>
  <si>
    <t>Subscriptions/memberships</t>
  </si>
  <si>
    <t>Accountants fees</t>
  </si>
  <si>
    <t>Mortgage payments</t>
  </si>
  <si>
    <t>Income/receipts</t>
  </si>
  <si>
    <t>Expenditure/payments</t>
  </si>
  <si>
    <t>Total income/receipts (a)</t>
  </si>
  <si>
    <t>Total expenditure/payments (b)</t>
  </si>
  <si>
    <t>Sponsorship income</t>
  </si>
  <si>
    <t>Vet, med &amp; dentist</t>
  </si>
  <si>
    <t>Number per month</t>
  </si>
  <si>
    <t>Total per month</t>
  </si>
  <si>
    <t>Personal drawings</t>
  </si>
  <si>
    <t>£ per head/item</t>
  </si>
  <si>
    <t>Haylage/Feed</t>
  </si>
  <si>
    <t>Straw/Bedding</t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</si>
  <si>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</si>
  <si>
    <t>Year 1</t>
  </si>
  <si>
    <t>Closing bank balance 
( c +/- net cashflow)</t>
  </si>
  <si>
    <t>0800 781 1822 · North</t>
  </si>
  <si>
    <t>We’re easy to talk to…</t>
  </si>
  <si>
    <t>0800 781 0639 · South</t>
  </si>
  <si>
    <t>enquiries@randbs.co.uk</t>
  </si>
  <si>
    <t>Equestrian Cash Flow Forecast</t>
  </si>
  <si>
    <t>Year 2</t>
  </si>
  <si>
    <t>Year 3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</si>
  <si>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</si>
  <si>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t>Equestrian Cash Flow Forecast ·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</si>
</sst>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&quot;£&quot;#,##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</font>
    <font>
      <sz val="14"/>
      <name val="Calibri"/>
      <family val="2"/>
      <scheme val="minor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u/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/>
      <right style="dotted">
        <color rgb="FF3F3F3F"/>
      </right>
      <top style="dotted">
        <color rgb="FF3F3F3F"/>
      </top>
      <bottom style="dotted">
        <color rgb="FF3F3F3F"/>
      </bottom>
      <diagonal/>
    </border>
  </borders>
  <cellStyleXfs count="5">
    <xf numFmtId="0" fontId="0" fillId="0" borderId="0"/>
    <xf numFmtId="0" fontId="12" fillId="2" borderId="5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4" fontId="19" fillId="3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2" borderId="6" xfId="1" applyFont="1" applyBorder="1" applyAlignment="1">
      <alignment horizontal="left" vertical="center" wrapText="1"/>
    </xf>
    <xf numFmtId="165" fontId="19" fillId="3" borderId="7" xfId="2" applyNumberFormat="1" applyFont="1" applyBorder="1" applyProtection="1">
      <protection locked="0"/>
    </xf>
    <xf numFmtId="165" fontId="19" fillId="3" borderId="2" xfId="2" applyNumberFormat="1" applyFont="1" applyBorder="1" applyProtection="1">
      <protection locked="0"/>
    </xf>
    <xf numFmtId="165" fontId="19" fillId="3" borderId="8" xfId="2" applyNumberFormat="1" applyFont="1" applyBorder="1" applyProtection="1">
      <protection locked="0"/>
    </xf>
    <xf numFmtId="165" fontId="19" fillId="4" borderId="2" xfId="3" applyNumberFormat="1" applyFont="1" applyBorder="1"/>
    <xf numFmtId="165" fontId="19" fillId="3" borderId="9" xfId="2" applyNumberFormat="1" applyFont="1" applyBorder="1" applyProtection="1">
      <protection locked="0"/>
    </xf>
    <xf numFmtId="165" fontId="19" fillId="3" borderId="4" xfId="2" applyNumberFormat="1" applyFont="1" applyBorder="1" applyProtection="1">
      <protection locked="0"/>
    </xf>
    <xf numFmtId="165" fontId="19" fillId="3" borderId="10" xfId="2" applyNumberFormat="1" applyFont="1" applyBorder="1" applyProtection="1">
      <protection locked="0"/>
    </xf>
    <xf numFmtId="0" fontId="19" fillId="3" borderId="2" xfId="2" applyFont="1" applyBorder="1" applyProtection="1">
      <protection locked="0"/>
    </xf>
    <xf numFmtId="165" fontId="23" fillId="2" borderId="11" xfId="1" applyNumberFormat="1" applyFont="1" applyBorder="1"/>
    <xf numFmtId="0" fontId="21" fillId="0" borderId="0" xfId="0" applyFont="1" applyAlignment="1">
      <alignment horizontal="left" vertical="center" wrapText="1"/>
    </xf>
    <xf numFmtId="165" fontId="11" fillId="0" borderId="0" xfId="0" applyNumberFormat="1" applyFont="1"/>
    <xf numFmtId="165" fontId="17" fillId="0" borderId="0" xfId="0" applyNumberFormat="1" applyFont="1"/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5" fontId="19" fillId="4" borderId="2" xfId="3" applyNumberFormat="1" applyFont="1" applyBorder="1" applyAlignment="1" applyProtection="1">
      <alignment horizontal="right" vertical="center" wrapText="1"/>
      <protection locked="0"/>
    </xf>
    <xf numFmtId="0" fontId="24" fillId="0" borderId="0" xfId="0" applyFont="1"/>
    <xf numFmtId="0" fontId="25" fillId="0" borderId="0" xfId="4" applyFont="1"/>
    <xf numFmtId="165" fontId="23" fillId="2" borderId="12" xfId="1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0" fontId="21" fillId="2" borderId="2" xfId="1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1" fillId="2" borderId="11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21" fillId="2" borderId="11" xfId="1" applyFont="1" applyBorder="1" applyAlignment="1">
      <alignment horizontal="right" vertical="center" wrapText="1"/>
    </xf>
    <xf numFmtId="165" fontId="19" fillId="3" borderId="11" xfId="2" applyNumberFormat="1" applyFont="1" applyBorder="1" applyProtection="1">
      <protection locked="0"/>
    </xf>
    <xf numFmtId="165" fontId="22" fillId="2" borderId="1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6" fillId="0" borderId="0" xfId="4" applyFont="1"/>
    <xf numFmtId="0" fontId="24" fillId="0" borderId="0" xfId="4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5" fontId="19" fillId="4" borderId="2" xfId="3" applyNumberFormat="1" applyFont="1" applyBorder="1" applyAlignment="1" applyProtection="1">
      <alignment horizontal="right" vertical="center" wrapText="1"/>
    </xf>
  </cellXfs>
  <cellStyles count="5">
    <cellStyle name="20% - Accent1" xfId="2" builtinId="30"/>
    <cellStyle name="20% - Accent3" xfId="3" builtinId="38"/>
    <cellStyle name="Hyperlink" xfId="4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53</xdr:row>
      <xdr:rowOff>38100</xdr:rowOff>
    </xdr:from>
    <xdr:to>
      <xdr:col>2</xdr:col>
      <xdr:colOff>324162</xdr:colOff>
      <xdr:row>57</xdr:row>
      <xdr:rowOff>152506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CC0BA2-0D85-4517-8F04-DD43759A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630025"/>
          <a:ext cx="2124387" cy="876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53</xdr:row>
      <xdr:rowOff>38100</xdr:rowOff>
    </xdr:from>
    <xdr:to>
      <xdr:col>2</xdr:col>
      <xdr:colOff>324162</xdr:colOff>
      <xdr:row>56</xdr:row>
      <xdr:rowOff>181081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140E5-64F6-46C4-A2EF-6AF1C5B5E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296525"/>
          <a:ext cx="2124387" cy="876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52</xdr:row>
      <xdr:rowOff>95250</xdr:rowOff>
    </xdr:from>
    <xdr:to>
      <xdr:col>2</xdr:col>
      <xdr:colOff>276537</xdr:colOff>
      <xdr:row>56</xdr:row>
      <xdr:rowOff>47731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D27BDC-FF15-4976-B177-9BE20043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0163175"/>
          <a:ext cx="2124387" cy="714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25</xdr:row>
      <xdr:rowOff>9525</xdr:rowOff>
    </xdr:from>
    <xdr:to>
      <xdr:col>2</xdr:col>
      <xdr:colOff>0</xdr:colOff>
      <xdr:row>28</xdr:row>
      <xdr:rowOff>174084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5E1100-E6A8-4C99-856A-59C572430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753100"/>
          <a:ext cx="2162175" cy="736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8007810639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1822" TargetMode="External"/><Relationship Id="rId1" Type="http://schemas.openxmlformats.org/officeDocument/2006/relationships/hyperlink" Target="mailto:enquiries@randbs.co.uk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quiries@randbs.co.u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quiries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8"/>
  <sheetViews>
    <sheetView showGridLines="0" topLeftCell="A25" zoomScaleNormal="100" workbookViewId="0">
      <selection activeCell="O52" sqref="O52"/>
    </sheetView>
  </sheetViews>
  <sheetFormatPr defaultColWidth="8.5703125" defaultRowHeight="15" customHeight="1" x14ac:dyDescent="0.2"/>
  <cols>
    <col min="1" max="1" width="4.5703125" style="1" customWidth="1"/>
    <col min="2" max="2" width="27.42578125" style="1" customWidth="1"/>
    <col min="3" max="15" width="13.7109375" style="1" customWidth="1"/>
    <col min="16" max="16384" width="8.5703125" style="1"/>
  </cols>
  <sheetData>
    <row r="1" spans="2:15" s="10" customFormat="1" ht="15" customHeight="1" x14ac:dyDescent="0.2">
      <c r="B1" s="53" t="s">
        <v>53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15" s="10" customFormat="1" ht="15" customHeight="1" x14ac:dyDescent="0.2">
      <c r="F2" s="7"/>
    </row>
    <row r="3" spans="2:15" s="5" customFormat="1" ht="15" customHeight="1" x14ac:dyDescent="0.3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35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">
      <c r="B5" s="14" t="s">
        <v>47</v>
      </c>
      <c r="C5" s="15" t="s">
        <v>6</v>
      </c>
      <c r="D5" s="16">
        <v>43952</v>
      </c>
    </row>
    <row r="6" spans="2:15" ht="15" customHeight="1" x14ac:dyDescent="0.2">
      <c r="B6" s="17"/>
      <c r="C6" s="18">
        <f>DATE(YEAR(D5),MONTH(D5),DAY(D5))</f>
        <v>43952</v>
      </c>
      <c r="D6" s="18">
        <f t="shared" ref="D6:N6" si="0">DATE(YEAR(C6),MONTH(C6)+1,DAY(C6))</f>
        <v>43983</v>
      </c>
      <c r="E6" s="18">
        <f t="shared" si="0"/>
        <v>44013</v>
      </c>
      <c r="F6" s="18">
        <f t="shared" si="0"/>
        <v>44044</v>
      </c>
      <c r="G6" s="18">
        <f t="shared" si="0"/>
        <v>44075</v>
      </c>
      <c r="H6" s="18">
        <f t="shared" si="0"/>
        <v>44105</v>
      </c>
      <c r="I6" s="18">
        <f t="shared" si="0"/>
        <v>44136</v>
      </c>
      <c r="J6" s="18">
        <f t="shared" si="0"/>
        <v>44166</v>
      </c>
      <c r="K6" s="18">
        <f t="shared" si="0"/>
        <v>44197</v>
      </c>
      <c r="L6" s="18">
        <f t="shared" si="0"/>
        <v>44228</v>
      </c>
      <c r="M6" s="18">
        <f t="shared" si="0"/>
        <v>44256</v>
      </c>
      <c r="N6" s="18">
        <f t="shared" si="0"/>
        <v>44287</v>
      </c>
      <c r="O6" s="17"/>
    </row>
    <row r="7" spans="2:15" ht="15" customHeight="1" x14ac:dyDescent="0.2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2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2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2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2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2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2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2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2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2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2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2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2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2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2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2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2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2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2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2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2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2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2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2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2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2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2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2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2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2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2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2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2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2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2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2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2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2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2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2">
      <c r="B49" s="34" t="s">
        <v>1</v>
      </c>
      <c r="C49" s="25">
        <f t="shared" ref="C49:O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>N18-N47</f>
        <v>0</v>
      </c>
      <c r="O49" s="25">
        <f>O18-O47</f>
        <v>0</v>
      </c>
    </row>
    <row r="50" spans="2:15" ht="15" customHeight="1" x14ac:dyDescent="0.2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2">
      <c r="B51" s="34" t="s">
        <v>29</v>
      </c>
      <c r="C51" s="36"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2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">
      <c r="K54" s="37"/>
      <c r="L54" s="37"/>
      <c r="M54" s="37"/>
      <c r="N54" s="37"/>
      <c r="O54" s="37"/>
    </row>
    <row r="55" spans="2:15" ht="15" customHeight="1" x14ac:dyDescent="0.2">
      <c r="K55" s="37"/>
      <c r="L55" s="37"/>
      <c r="M55" s="37"/>
      <c r="N55" s="52" t="s">
        <v>49</v>
      </c>
      <c r="O55" s="37"/>
    </row>
    <row r="56" spans="2:15" ht="15" customHeight="1" x14ac:dyDescent="0.2">
      <c r="K56" s="37" t="s">
        <v>50</v>
      </c>
      <c r="L56" s="37"/>
      <c r="M56" s="37"/>
      <c r="N56" s="52" t="s">
        <v>51</v>
      </c>
      <c r="O56" s="37"/>
    </row>
    <row r="57" spans="2:15" ht="15" customHeight="1" x14ac:dyDescent="0.2">
      <c r="K57" s="37"/>
      <c r="L57" s="37"/>
      <c r="M57" s="37"/>
      <c r="N57" s="52" t="s">
        <v>52</v>
      </c>
      <c r="O57" s="37"/>
    </row>
    <row r="58" spans="2:15" ht="15" customHeight="1" x14ac:dyDescent="0.2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B8D7434C-2B82-4B27-A44A-16334728F8BF}"/>
    <hyperlink ref="N55" r:id="rId2" xr:uid="{9BE9AFE1-0006-4270-AE12-642E77E7D9DF}"/>
    <hyperlink ref="N56" r:id="rId3" xr:uid="{AC7E1B47-6A37-4E6B-B697-66EFCD6BD342}"/>
  </hyperlinks>
  <pageMargins left="0.7" right="0.7" top="0.75" bottom="0.75" header="0.3" footer="0.3"/>
  <pageSetup paperSize="9" scale="55" orientation="landscape" horizontalDpi="4294967293" r:id="rId4"/>
  <headerFooter alignWithMargins="0">
    <oddHeader>&amp;C&amp;"Arial,Bold"Equestrian cashflow template</oddHead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8"/>
  <sheetViews>
    <sheetView showGridLines="0" topLeftCell="A19" zoomScaleNormal="100" workbookViewId="0">
      <selection activeCell="D52" sqref="D52"/>
    </sheetView>
  </sheetViews>
  <sheetFormatPr defaultColWidth="8.5703125" defaultRowHeight="15" customHeight="1" x14ac:dyDescent="0.2"/>
  <cols>
    <col min="1" max="1" width="4.5703125" style="1" customWidth="1"/>
    <col min="2" max="2" width="27.42578125" style="1" customWidth="1"/>
    <col min="3" max="15" width="13.7109375" style="1" customWidth="1"/>
    <col min="16" max="16384" width="8.5703125" style="1"/>
  </cols>
  <sheetData>
    <row r="1" spans="2:15" s="10" customFormat="1" ht="15" customHeight="1" x14ac:dyDescent="0.2">
      <c r="B1" s="53" t="s">
        <v>53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15" s="10" customFormat="1" ht="15" customHeight="1" x14ac:dyDescent="0.2">
      <c r="F2" s="7"/>
    </row>
    <row r="3" spans="2:15" s="5" customFormat="1" ht="15" customHeight="1" x14ac:dyDescent="0.3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35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">
      <c r="B5" s="14" t="s">
        <v>54</v>
      </c>
      <c r="C5" s="15" t="s">
        <v>6</v>
      </c>
      <c r="D5" s="16">
        <v>43952</v>
      </c>
    </row>
    <row r="6" spans="2:15" ht="15" customHeight="1" x14ac:dyDescent="0.2">
      <c r="B6" s="17"/>
      <c r="C6" s="18">
        <f>DATE(YEAR(D5),MONTH(D5),DAY(D5))</f>
        <v>43952</v>
      </c>
      <c r="D6" s="18">
        <f t="shared" ref="D6:N6" si="0">DATE(YEAR(C6),MONTH(C6)+1,DAY(C6))</f>
        <v>43983</v>
      </c>
      <c r="E6" s="18">
        <f t="shared" si="0"/>
        <v>44013</v>
      </c>
      <c r="F6" s="18">
        <f t="shared" si="0"/>
        <v>44044</v>
      </c>
      <c r="G6" s="18">
        <f t="shared" si="0"/>
        <v>44075</v>
      </c>
      <c r="H6" s="18">
        <f t="shared" si="0"/>
        <v>44105</v>
      </c>
      <c r="I6" s="18">
        <f t="shared" si="0"/>
        <v>44136</v>
      </c>
      <c r="J6" s="18">
        <f t="shared" si="0"/>
        <v>44166</v>
      </c>
      <c r="K6" s="18">
        <f t="shared" si="0"/>
        <v>44197</v>
      </c>
      <c r="L6" s="18">
        <f t="shared" si="0"/>
        <v>44228</v>
      </c>
      <c r="M6" s="18">
        <f t="shared" si="0"/>
        <v>44256</v>
      </c>
      <c r="N6" s="18">
        <f t="shared" si="0"/>
        <v>44287</v>
      </c>
      <c r="O6" s="17"/>
    </row>
    <row r="7" spans="2:15" ht="15" customHeight="1" x14ac:dyDescent="0.2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2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2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2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2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2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2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2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2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2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2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2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2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2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2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2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2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2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2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2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2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2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2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2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2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2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2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2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2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2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2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2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2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2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2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2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2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2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2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2">
      <c r="B49" s="34" t="s">
        <v>1</v>
      </c>
      <c r="C49" s="25">
        <f t="shared" ref="C49:O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 t="shared" si="6"/>
        <v>0</v>
      </c>
      <c r="O49" s="25">
        <f t="shared" si="6"/>
        <v>0</v>
      </c>
    </row>
    <row r="50" spans="2:15" ht="15" customHeight="1" x14ac:dyDescent="0.2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2">
      <c r="B51" s="34" t="s">
        <v>29</v>
      </c>
      <c r="C51" s="55">
        <f>'Cash flow · year 1'!N52</f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2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">
      <c r="K54" s="37"/>
      <c r="L54" s="37"/>
      <c r="M54" s="37"/>
      <c r="N54" s="37"/>
      <c r="O54" s="37"/>
    </row>
    <row r="55" spans="2:15" ht="15" customHeight="1" x14ac:dyDescent="0.2">
      <c r="K55" s="37"/>
      <c r="L55" s="37"/>
      <c r="M55" s="37"/>
      <c r="N55" s="37" t="s">
        <v>49</v>
      </c>
      <c r="O55" s="37"/>
    </row>
    <row r="56" spans="2:15" ht="15" customHeight="1" x14ac:dyDescent="0.2">
      <c r="K56" s="37" t="s">
        <v>50</v>
      </c>
      <c r="L56" s="37"/>
      <c r="M56" s="37"/>
      <c r="N56" s="37" t="s">
        <v>51</v>
      </c>
      <c r="O56" s="37"/>
    </row>
    <row r="57" spans="2:15" ht="15" customHeight="1" x14ac:dyDescent="0.2">
      <c r="K57" s="37"/>
      <c r="L57" s="37"/>
      <c r="M57" s="37"/>
      <c r="N57" s="38" t="s">
        <v>52</v>
      </c>
      <c r="O57" s="37"/>
    </row>
    <row r="58" spans="2:15" ht="15" customHeight="1" x14ac:dyDescent="0.2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427AE976-03B4-4CE9-A561-ACFECD73E723}"/>
  </hyperlinks>
  <pageMargins left="0.7" right="0.7" top="0.75" bottom="0.75" header="0.3" footer="0.3"/>
  <pageSetup paperSize="9" scale="56" orientation="landscape" horizontalDpi="4294967293" verticalDpi="1200" r:id="rId2"/>
  <headerFooter alignWithMargins="0">
    <oddHeader>&amp;C&amp;"Arial,Bold"Equestrian cashflow template</oddHead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8"/>
  <sheetViews>
    <sheetView showGridLines="0" tabSelected="1" topLeftCell="A19" zoomScaleNormal="100" workbookViewId="0">
      <selection activeCell="C52" sqref="C52"/>
    </sheetView>
  </sheetViews>
  <sheetFormatPr defaultColWidth="8.5703125" defaultRowHeight="15" customHeight="1" x14ac:dyDescent="0.2"/>
  <cols>
    <col min="1" max="1" width="4.5703125" style="1" customWidth="1"/>
    <col min="2" max="2" width="27.42578125" style="1" customWidth="1"/>
    <col min="3" max="15" width="13.7109375" style="1" customWidth="1"/>
    <col min="16" max="16384" width="8.5703125" style="1"/>
  </cols>
  <sheetData>
    <row r="1" spans="2:15" s="10" customFormat="1" ht="15" customHeight="1" x14ac:dyDescent="0.2">
      <c r="B1" s="53" t="s">
        <v>53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15" s="10" customFormat="1" ht="15" customHeight="1" x14ac:dyDescent="0.2">
      <c r="F2" s="7"/>
    </row>
    <row r="3" spans="2:15" s="5" customFormat="1" ht="15" customHeight="1" x14ac:dyDescent="0.3">
      <c r="B3" s="11" t="s">
        <v>46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35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">
      <c r="B5" s="14" t="s">
        <v>55</v>
      </c>
      <c r="C5" s="15" t="s">
        <v>6</v>
      </c>
      <c r="D5" s="16">
        <v>43952</v>
      </c>
    </row>
    <row r="6" spans="2:15" ht="15" customHeight="1" x14ac:dyDescent="0.2">
      <c r="B6" s="17"/>
      <c r="C6" s="18">
        <f>DATE(YEAR(D5),MONTH(D5),DAY(D5))</f>
        <v>43952</v>
      </c>
      <c r="D6" s="18">
        <f t="shared" ref="D6:N6" si="0">DATE(YEAR(C6),MONTH(C6)+1,DAY(C6))</f>
        <v>43983</v>
      </c>
      <c r="E6" s="18">
        <f t="shared" si="0"/>
        <v>44013</v>
      </c>
      <c r="F6" s="18">
        <f t="shared" si="0"/>
        <v>44044</v>
      </c>
      <c r="G6" s="18">
        <f t="shared" si="0"/>
        <v>44075</v>
      </c>
      <c r="H6" s="18">
        <f t="shared" si="0"/>
        <v>44105</v>
      </c>
      <c r="I6" s="18">
        <f t="shared" si="0"/>
        <v>44136</v>
      </c>
      <c r="J6" s="18">
        <f t="shared" si="0"/>
        <v>44166</v>
      </c>
      <c r="K6" s="18">
        <f t="shared" si="0"/>
        <v>44197</v>
      </c>
      <c r="L6" s="18">
        <f t="shared" si="0"/>
        <v>44228</v>
      </c>
      <c r="M6" s="18">
        <f t="shared" si="0"/>
        <v>44256</v>
      </c>
      <c r="N6" s="18">
        <f t="shared" si="0"/>
        <v>44287</v>
      </c>
      <c r="O6" s="17"/>
    </row>
    <row r="7" spans="2:15" ht="15" customHeight="1" x14ac:dyDescent="0.2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">
      <c r="B8" s="21" t="s">
        <v>34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2">
      <c r="B9" s="40" t="s">
        <v>9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2">
      <c r="B10" s="40" t="s">
        <v>10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5">
        <f t="shared" ref="O10:O17" si="2">SUM(C10,D10,E10,F10,G10,H10,I10,J10,K10,L10,M10,N10)</f>
        <v>0</v>
      </c>
    </row>
    <row r="11" spans="2:15" ht="15" customHeight="1" x14ac:dyDescent="0.2">
      <c r="B11" s="40" t="s">
        <v>11</v>
      </c>
      <c r="C11" s="22"/>
      <c r="D11" s="29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2">
      <c r="B12" s="40" t="s">
        <v>12</v>
      </c>
      <c r="C12" s="22"/>
      <c r="D12" s="29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2">
      <c r="B13" s="40" t="s">
        <v>13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2">
      <c r="B14" s="40" t="s">
        <v>14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2">
      <c r="B15" s="40" t="s">
        <v>38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2">
      <c r="B16" s="40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2"/>
        <v>0</v>
      </c>
    </row>
    <row r="17" spans="2:15" ht="15" customHeight="1" x14ac:dyDescent="0.2">
      <c r="B17" s="40" t="s">
        <v>16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2">
      <c r="B18" s="41" t="s">
        <v>36</v>
      </c>
      <c r="C18" s="39">
        <f>SUM(C9:C17)</f>
        <v>0</v>
      </c>
      <c r="D18" s="30">
        <f t="shared" ref="D18:N18" si="3">SUM(D9:D17)</f>
        <v>0</v>
      </c>
      <c r="E18" s="30">
        <f t="shared" si="3"/>
        <v>0</v>
      </c>
      <c r="F18" s="30">
        <f t="shared" si="3"/>
        <v>0</v>
      </c>
      <c r="G18" s="30">
        <f t="shared" si="3"/>
        <v>0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>SUM(C18,D18,E18,F18,G18,H18,I18,J18,K18,L18,M18,N18)</f>
        <v>0</v>
      </c>
    </row>
    <row r="19" spans="2:15" ht="15" customHeight="1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8" customFormat="1" ht="15" customHeight="1" x14ac:dyDescent="0.2">
      <c r="B20" s="21" t="s">
        <v>35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2">
      <c r="B21" s="42" t="s">
        <v>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6" si="4">SUM(C21,D21,E21,F21,G21,H21,I21,J21,K21,L21,M21,N21)</f>
        <v>0</v>
      </c>
    </row>
    <row r="22" spans="2:15" ht="15" customHeight="1" x14ac:dyDescent="0.2">
      <c r="B22" s="42" t="s">
        <v>44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2">
      <c r="B23" s="42" t="s">
        <v>45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2">
      <c r="B24" s="42" t="s">
        <v>18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2">
      <c r="B25" s="42" t="s">
        <v>17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2">
      <c r="B26" s="42" t="s">
        <v>19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2">
      <c r="B27" s="42" t="s">
        <v>39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2">
      <c r="B28" s="42" t="s">
        <v>20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2">
      <c r="B29" s="42" t="s">
        <v>21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2">
      <c r="B30" s="42" t="s">
        <v>22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2">
      <c r="B31" s="42" t="s">
        <v>23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2">
      <c r="B32" s="42" t="s">
        <v>24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2">
      <c r="B33" s="42" t="s">
        <v>25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2">
      <c r="B34" s="42" t="s">
        <v>4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2">
      <c r="B35" s="42" t="s">
        <v>26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2">
      <c r="B36" s="42" t="s">
        <v>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2">
      <c r="B37" s="42" t="s">
        <v>8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2">
      <c r="B38" s="42" t="s">
        <v>5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2">
      <c r="B39" s="42" t="s">
        <v>32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2">
      <c r="B40" s="42" t="s">
        <v>30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2">
      <c r="B41" s="42" t="s">
        <v>31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2">
      <c r="B42" s="42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2">
      <c r="B43" s="42" t="s">
        <v>2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2">
      <c r="B44" s="42" t="s">
        <v>33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2">
      <c r="B45" s="42" t="s">
        <v>28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ht="15" customHeight="1" x14ac:dyDescent="0.2">
      <c r="B46" s="42" t="s">
        <v>42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4"/>
        <v>0</v>
      </c>
    </row>
    <row r="47" spans="2:15" s="8" customFormat="1" ht="15" customHeight="1" x14ac:dyDescent="0.2">
      <c r="B47" s="43" t="s">
        <v>37</v>
      </c>
      <c r="C47" s="39">
        <f t="shared" ref="C47:N47" si="5">SUM(C21:C46)</f>
        <v>0</v>
      </c>
      <c r="D47" s="30">
        <f t="shared" si="5"/>
        <v>0</v>
      </c>
      <c r="E47" s="30">
        <f t="shared" si="5"/>
        <v>0</v>
      </c>
      <c r="F47" s="30">
        <f t="shared" si="5"/>
        <v>0</v>
      </c>
      <c r="G47" s="30">
        <f t="shared" si="5"/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30">
        <f t="shared" si="5"/>
        <v>0</v>
      </c>
      <c r="M47" s="30">
        <f t="shared" si="5"/>
        <v>0</v>
      </c>
      <c r="N47" s="30">
        <f t="shared" si="5"/>
        <v>0</v>
      </c>
      <c r="O47" s="30">
        <f>SUM(C47,D47,E47,F47,G47,H47,I47,J47,K47,L47,M47,N47)</f>
        <v>0</v>
      </c>
    </row>
    <row r="48" spans="2:15" s="8" customFormat="1" ht="15" customHeight="1" x14ac:dyDescent="0.2">
      <c r="B48" s="31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ht="15" customHeight="1" x14ac:dyDescent="0.2">
      <c r="B49" s="34" t="s">
        <v>1</v>
      </c>
      <c r="C49" s="25">
        <f t="shared" ref="C49:O49" si="6">C18-C47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>G18-G47</f>
        <v>0</v>
      </c>
      <c r="H49" s="25">
        <f t="shared" si="6"/>
        <v>0</v>
      </c>
      <c r="I49" s="25">
        <f t="shared" si="6"/>
        <v>0</v>
      </c>
      <c r="J49" s="25">
        <f t="shared" si="6"/>
        <v>0</v>
      </c>
      <c r="K49" s="25">
        <f t="shared" si="6"/>
        <v>0</v>
      </c>
      <c r="L49" s="25">
        <f t="shared" si="6"/>
        <v>0</v>
      </c>
      <c r="M49" s="25">
        <f t="shared" si="6"/>
        <v>0</v>
      </c>
      <c r="N49" s="25">
        <f t="shared" si="6"/>
        <v>0</v>
      </c>
      <c r="O49" s="25">
        <f t="shared" si="6"/>
        <v>0</v>
      </c>
    </row>
    <row r="50" spans="2:15" ht="15" customHeight="1" x14ac:dyDescent="0.2">
      <c r="B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2:15" ht="15" customHeight="1" x14ac:dyDescent="0.2">
      <c r="B51" s="34" t="s">
        <v>29</v>
      </c>
      <c r="C51" s="55">
        <f>'Cash flow · year 2'!N52</f>
        <v>0</v>
      </c>
      <c r="D51" s="25">
        <f>C52</f>
        <v>0</v>
      </c>
      <c r="E51" s="25">
        <f t="shared" ref="E51:N51" si="7">D52</f>
        <v>0</v>
      </c>
      <c r="F51" s="25">
        <f t="shared" si="7"/>
        <v>0</v>
      </c>
      <c r="G51" s="25">
        <f t="shared" si="7"/>
        <v>0</v>
      </c>
      <c r="H51" s="25">
        <f t="shared" si="7"/>
        <v>0</v>
      </c>
      <c r="I51" s="25">
        <f t="shared" si="7"/>
        <v>0</v>
      </c>
      <c r="J51" s="25">
        <f t="shared" si="7"/>
        <v>0</v>
      </c>
      <c r="K51" s="25">
        <f t="shared" si="7"/>
        <v>0</v>
      </c>
      <c r="L51" s="25">
        <f t="shared" si="7"/>
        <v>0</v>
      </c>
      <c r="M51" s="25">
        <f t="shared" si="7"/>
        <v>0</v>
      </c>
      <c r="N51" s="25">
        <f t="shared" si="7"/>
        <v>0</v>
      </c>
      <c r="O51" s="32"/>
    </row>
    <row r="52" spans="2:15" ht="27.75" customHeight="1" x14ac:dyDescent="0.2">
      <c r="B52" s="34" t="s">
        <v>48</v>
      </c>
      <c r="C52" s="25">
        <f>C51+C49</f>
        <v>0</v>
      </c>
      <c r="D52" s="25">
        <f t="shared" ref="D52:N52" si="8">D51+D49</f>
        <v>0</v>
      </c>
      <c r="E52" s="25">
        <f t="shared" si="8"/>
        <v>0</v>
      </c>
      <c r="F52" s="25">
        <f t="shared" si="8"/>
        <v>0</v>
      </c>
      <c r="G52" s="25">
        <f t="shared" si="8"/>
        <v>0</v>
      </c>
      <c r="H52" s="25">
        <f t="shared" si="8"/>
        <v>0</v>
      </c>
      <c r="I52" s="25">
        <f t="shared" si="8"/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32"/>
    </row>
    <row r="53" spans="2:15" ht="15" customHeight="1" x14ac:dyDescent="0.2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" customHeight="1" x14ac:dyDescent="0.2">
      <c r="K54" s="37"/>
      <c r="L54" s="37"/>
      <c r="M54" s="37"/>
      <c r="N54" s="37"/>
      <c r="O54" s="37"/>
    </row>
    <row r="55" spans="2:15" ht="15" customHeight="1" x14ac:dyDescent="0.2">
      <c r="K55" s="37"/>
      <c r="L55" s="37"/>
      <c r="M55" s="37"/>
      <c r="N55" s="37" t="s">
        <v>49</v>
      </c>
      <c r="O55" s="37"/>
    </row>
    <row r="56" spans="2:15" ht="15" customHeight="1" x14ac:dyDescent="0.2">
      <c r="K56" s="37" t="s">
        <v>50</v>
      </c>
      <c r="L56" s="37"/>
      <c r="M56" s="37"/>
      <c r="N56" s="37" t="s">
        <v>51</v>
      </c>
      <c r="O56" s="37"/>
    </row>
    <row r="57" spans="2:15" ht="15" customHeight="1" x14ac:dyDescent="0.2">
      <c r="K57" s="37"/>
      <c r="L57" s="37"/>
      <c r="M57" s="37"/>
      <c r="N57" s="38" t="s">
        <v>52</v>
      </c>
      <c r="O57" s="37"/>
    </row>
    <row r="58" spans="2:15" ht="15" customHeight="1" x14ac:dyDescent="0.2">
      <c r="K58" s="37"/>
      <c r="L58" s="37"/>
      <c r="M58" s="37"/>
      <c r="N58" s="37"/>
      <c r="O58" s="37"/>
    </row>
  </sheetData>
  <mergeCells count="1">
    <mergeCell ref="B1:O1"/>
  </mergeCells>
  <phoneticPr fontId="0" type="noConversion"/>
  <hyperlinks>
    <hyperlink ref="N57" r:id="rId1" xr:uid="{F4FFEA81-6B1B-4859-B16D-D77D3DB1E4C7}"/>
  </hyperlinks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2"/>
  <headerFooter>
    <oddHeader>&amp;C&amp;"Arial,Bold"Equestrian cashflow template</oddHead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dimension ref="B1:XFD29"/>
  <sheetViews>
    <sheetView workbookViewId="0">
      <selection activeCell="B32" sqref="B32"/>
    </sheetView>
  </sheetViews>
  <sheetFormatPr defaultRowHeight="20.25" customHeight="1" x14ac:dyDescent="0.2"/>
  <cols>
    <col min="1" max="1" width="4" style="4" customWidth="1"/>
    <col min="2" max="2" width="32.28515625" style="4" customWidth="1"/>
    <col min="3" max="5" width="16.28515625" style="4" customWidth="1"/>
    <col min="6" max="16384" width="9.140625" style="4"/>
  </cols>
  <sheetData>
    <row r="1" spans="2:16384" s="10" customFormat="1" ht="15" customHeight="1" x14ac:dyDescent="0.2">
      <c r="B1" s="53" t="s">
        <v>57</v>
      </c>
      <c r="C1" s="53"/>
      <c r="D1" s="53"/>
      <c r="E1" s="53"/>
      <c r="F1" s="7"/>
    </row>
    <row r="2" spans="2:16384" s="10" customFormat="1" ht="15" customHeight="1" x14ac:dyDescent="0.2">
      <c r="B2" s="44"/>
      <c r="C2" s="44"/>
      <c r="D2" s="44"/>
      <c r="E2" s="44"/>
      <c r="F2" s="7"/>
    </row>
    <row r="3" spans="2:16384" s="5" customFormat="1" ht="12.75" customHeight="1" x14ac:dyDescent="0.3">
      <c r="B3" s="54" t="s">
        <v>56</v>
      </c>
      <c r="C3" s="54"/>
      <c r="D3" s="54"/>
      <c r="E3" s="54"/>
      <c r="F3" s="6"/>
    </row>
    <row r="4" spans="2:16384" s="5" customFormat="1" ht="12.75" customHeight="1" x14ac:dyDescent="0.3">
      <c r="B4" s="54"/>
      <c r="C4" s="54"/>
      <c r="D4" s="54"/>
      <c r="E4" s="54"/>
      <c r="F4" s="6"/>
    </row>
    <row r="5" spans="2:16384" s="1" customFormat="1" ht="14.25" customHeight="1" x14ac:dyDescent="0.25">
      <c r="B5" s="9"/>
      <c r="C5" s="45"/>
      <c r="D5" s="46"/>
      <c r="E5" s="4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2:16384" s="1" customFormat="1" ht="18" customHeight="1" x14ac:dyDescent="0.2">
      <c r="B6" s="43" t="s">
        <v>34</v>
      </c>
      <c r="C6" s="47" t="s">
        <v>40</v>
      </c>
      <c r="D6" s="47" t="s">
        <v>43</v>
      </c>
      <c r="E6" s="47" t="s">
        <v>41</v>
      </c>
    </row>
    <row r="7" spans="2:16384" s="1" customFormat="1" ht="18" customHeight="1" x14ac:dyDescent="0.2">
      <c r="B7" s="48"/>
      <c r="C7" s="48"/>
      <c r="D7" s="48"/>
      <c r="E7" s="49">
        <f t="shared" ref="E7:E14" si="0">D7*C7</f>
        <v>0</v>
      </c>
    </row>
    <row r="8" spans="2:16384" s="1" customFormat="1" ht="18" customHeight="1" x14ac:dyDescent="0.2">
      <c r="B8" s="48"/>
      <c r="C8" s="48"/>
      <c r="D8" s="48"/>
      <c r="E8" s="49">
        <f t="shared" si="0"/>
        <v>0</v>
      </c>
    </row>
    <row r="9" spans="2:16384" s="1" customFormat="1" ht="18" customHeight="1" x14ac:dyDescent="0.2">
      <c r="B9" s="48"/>
      <c r="C9" s="48"/>
      <c r="D9" s="48"/>
      <c r="E9" s="49">
        <f t="shared" si="0"/>
        <v>0</v>
      </c>
    </row>
    <row r="10" spans="2:16384" s="1" customFormat="1" ht="18" customHeight="1" x14ac:dyDescent="0.2">
      <c r="B10" s="48"/>
      <c r="C10" s="48"/>
      <c r="D10" s="48"/>
      <c r="E10" s="49">
        <f t="shared" si="0"/>
        <v>0</v>
      </c>
    </row>
    <row r="11" spans="2:16384" s="1" customFormat="1" ht="18" customHeight="1" x14ac:dyDescent="0.2">
      <c r="B11" s="48"/>
      <c r="C11" s="48"/>
      <c r="D11" s="48"/>
      <c r="E11" s="49">
        <f t="shared" si="0"/>
        <v>0</v>
      </c>
    </row>
    <row r="12" spans="2:16384" s="1" customFormat="1" ht="18" customHeight="1" x14ac:dyDescent="0.2">
      <c r="B12" s="48"/>
      <c r="C12" s="48"/>
      <c r="D12" s="48"/>
      <c r="E12" s="49">
        <f t="shared" si="0"/>
        <v>0</v>
      </c>
    </row>
    <row r="13" spans="2:16384" s="1" customFormat="1" ht="18" customHeight="1" x14ac:dyDescent="0.2">
      <c r="B13" s="48"/>
      <c r="C13" s="48"/>
      <c r="D13" s="48"/>
      <c r="E13" s="49">
        <f t="shared" si="0"/>
        <v>0</v>
      </c>
    </row>
    <row r="14" spans="2:16384" s="1" customFormat="1" ht="18" customHeight="1" x14ac:dyDescent="0.2">
      <c r="B14" s="48"/>
      <c r="C14" s="48"/>
      <c r="D14" s="48"/>
      <c r="E14" s="49">
        <f t="shared" si="0"/>
        <v>0</v>
      </c>
    </row>
    <row r="15" spans="2:16384" ht="20.25" customHeight="1" x14ac:dyDescent="0.2">
      <c r="B15" s="50"/>
    </row>
    <row r="16" spans="2:16384" ht="18" customHeight="1" x14ac:dyDescent="0.2">
      <c r="B16" s="43" t="s">
        <v>35</v>
      </c>
      <c r="C16" s="47" t="s">
        <v>40</v>
      </c>
      <c r="D16" s="47" t="s">
        <v>43</v>
      </c>
      <c r="E16" s="47" t="s">
        <v>41</v>
      </c>
    </row>
    <row r="17" spans="2:15" s="1" customFormat="1" ht="20.25" customHeight="1" x14ac:dyDescent="0.2">
      <c r="B17" s="48"/>
      <c r="C17" s="48"/>
      <c r="D17" s="48"/>
      <c r="E17" s="49">
        <f t="shared" ref="E17:E24" si="1">D17*C17</f>
        <v>0</v>
      </c>
    </row>
    <row r="18" spans="2:15" s="1" customFormat="1" ht="20.25" customHeight="1" x14ac:dyDescent="0.2">
      <c r="B18" s="48"/>
      <c r="C18" s="48"/>
      <c r="D18" s="48"/>
      <c r="E18" s="49">
        <f t="shared" si="1"/>
        <v>0</v>
      </c>
    </row>
    <row r="19" spans="2:15" s="1" customFormat="1" ht="20.25" customHeight="1" x14ac:dyDescent="0.2">
      <c r="B19" s="48"/>
      <c r="C19" s="48"/>
      <c r="D19" s="48"/>
      <c r="E19" s="49">
        <f t="shared" si="1"/>
        <v>0</v>
      </c>
    </row>
    <row r="20" spans="2:15" s="1" customFormat="1" ht="20.25" customHeight="1" x14ac:dyDescent="0.2">
      <c r="B20" s="48"/>
      <c r="C20" s="48"/>
      <c r="D20" s="48"/>
      <c r="E20" s="49">
        <f t="shared" si="1"/>
        <v>0</v>
      </c>
    </row>
    <row r="21" spans="2:15" s="1" customFormat="1" ht="20.25" customHeight="1" x14ac:dyDescent="0.2">
      <c r="B21" s="48"/>
      <c r="C21" s="48"/>
      <c r="D21" s="48"/>
      <c r="E21" s="49">
        <f t="shared" si="1"/>
        <v>0</v>
      </c>
    </row>
    <row r="22" spans="2:15" s="1" customFormat="1" ht="20.25" customHeight="1" x14ac:dyDescent="0.2">
      <c r="B22" s="48"/>
      <c r="C22" s="48"/>
      <c r="D22" s="48"/>
      <c r="E22" s="49">
        <f t="shared" si="1"/>
        <v>0</v>
      </c>
    </row>
    <row r="23" spans="2:15" s="1" customFormat="1" ht="20.25" customHeight="1" x14ac:dyDescent="0.2">
      <c r="B23" s="48"/>
      <c r="C23" s="48"/>
      <c r="D23" s="48"/>
      <c r="E23" s="49">
        <f t="shared" si="1"/>
        <v>0</v>
      </c>
    </row>
    <row r="24" spans="2:15" s="1" customFormat="1" ht="20.25" customHeight="1" x14ac:dyDescent="0.2">
      <c r="B24" s="48"/>
      <c r="C24" s="48"/>
      <c r="D24" s="48"/>
      <c r="E24" s="49">
        <f t="shared" si="1"/>
        <v>0</v>
      </c>
    </row>
    <row r="26" spans="2:15" s="1" customFormat="1" ht="15" customHeight="1" x14ac:dyDescent="0.2">
      <c r="C26" s="4"/>
      <c r="D26" s="4"/>
      <c r="E26" s="4"/>
      <c r="F26" s="4"/>
      <c r="G26" s="4"/>
    </row>
    <row r="27" spans="2:15" s="1" customFormat="1" ht="15" customHeight="1" x14ac:dyDescent="0.2">
      <c r="C27" s="37"/>
      <c r="D27" s="37"/>
      <c r="E27" s="37" t="s">
        <v>49</v>
      </c>
      <c r="G27" s="37"/>
    </row>
    <row r="28" spans="2:15" s="1" customFormat="1" ht="15" customHeight="1" x14ac:dyDescent="0.2">
      <c r="C28" s="37" t="s">
        <v>50</v>
      </c>
      <c r="D28" s="37"/>
      <c r="E28" s="37" t="s">
        <v>51</v>
      </c>
      <c r="G28" s="37"/>
    </row>
    <row r="29" spans="2:15" s="1" customFormat="1" ht="15" customHeight="1" x14ac:dyDescent="0.2">
      <c r="C29" s="37"/>
      <c r="D29" s="37"/>
      <c r="E29" s="51" t="s">
        <v>52</v>
      </c>
      <c r="G29" s="37"/>
      <c r="K29" s="37"/>
      <c r="L29" s="37"/>
      <c r="M29" s="37"/>
      <c r="N29" s="37"/>
      <c r="O29" s="37"/>
    </row>
  </sheetData>
  <mergeCells count="2">
    <mergeCell ref="B1:E1"/>
    <mergeCell ref="B3:E4"/>
  </mergeCells>
  <hyperlinks>
    <hyperlink ref="E29" r:id="rId1" xr:uid="{3FB3E81C-4F4E-4FA1-9C56-02F719264FF4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&amp;C&amp;"Arial,Bold"Equestrian cashflow template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R&amp;BS1</cp:lastModifiedBy>
  <cp:lastPrinted>2019-06-27T09:41:55Z</cp:lastPrinted>
  <dcterms:created xsi:type="dcterms:W3CDTF">2003-05-09T10:19:00Z</dcterms:created>
  <dcterms:modified xsi:type="dcterms:W3CDTF">2019-12-13T14:43:35Z</dcterms:modified>
</cp:coreProperties>
</file>